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90" windowWidth="20115" windowHeight="7755"/>
  </bookViews>
  <sheets>
    <sheet name="Distance and Time" sheetId="2" r:id="rId1"/>
    <sheet name="Directions" sheetId="3" r:id="rId2"/>
  </sheets>
  <calcPr calcId="144525"/>
</workbook>
</file>

<file path=xl/calcChain.xml><?xml version="1.0" encoding="utf-8"?>
<calcChain xmlns="http://schemas.openxmlformats.org/spreadsheetml/2006/main">
  <c r="AA18" i="2" l="1"/>
  <c r="AA19" i="2" s="1"/>
  <c r="P18" i="2"/>
  <c r="N18" i="2"/>
  <c r="M18" i="2"/>
  <c r="M19" i="2" s="1"/>
  <c r="I18" i="2"/>
  <c r="I19" i="2" s="1"/>
  <c r="E18" i="2"/>
  <c r="E19" i="2"/>
  <c r="D13" i="2"/>
  <c r="D14" i="2" s="1"/>
  <c r="W8" i="2"/>
  <c r="T8" i="2"/>
  <c r="Y8" i="2"/>
  <c r="R8" i="2"/>
  <c r="Q8" i="2"/>
  <c r="O8" i="2"/>
  <c r="J8" i="2"/>
  <c r="G8" i="2"/>
  <c r="AD6" i="2"/>
  <c r="P19" i="2" s="1"/>
  <c r="N19" i="2" l="1"/>
  <c r="Y18" i="2"/>
  <c r="Y19" i="2" s="1"/>
  <c r="G18" i="2"/>
  <c r="G19" i="2" s="1"/>
  <c r="T18" i="2"/>
  <c r="T19" i="2" s="1"/>
  <c r="L18" i="2"/>
  <c r="L19" i="2" s="1"/>
  <c r="R18" i="2"/>
  <c r="R19" i="2" s="1"/>
  <c r="W18" i="2"/>
  <c r="W19" i="2" s="1"/>
  <c r="AD16" i="2"/>
  <c r="E13" i="2"/>
  <c r="E14" i="2" s="1"/>
  <c r="Y9" i="2"/>
  <c r="T9" i="2"/>
  <c r="W9" i="2"/>
  <c r="R9" i="2"/>
  <c r="Q9" i="2"/>
  <c r="O9" i="2"/>
  <c r="J9" i="2"/>
  <c r="G9" i="2"/>
  <c r="F13" i="2" l="1"/>
  <c r="F14" i="2" s="1"/>
  <c r="L8" i="2"/>
  <c r="L9" i="2" s="1"/>
  <c r="D3" i="2"/>
  <c r="E3" i="2" s="1"/>
  <c r="E4" i="2" s="1"/>
  <c r="G13" i="2" l="1"/>
  <c r="G14" i="2" s="1"/>
  <c r="D4" i="2"/>
  <c r="F3" i="2"/>
  <c r="H13" i="2" l="1"/>
  <c r="H14" i="2" s="1"/>
  <c r="G3" i="2"/>
  <c r="H3" i="2" s="1"/>
  <c r="H4" i="2" s="1"/>
  <c r="F4" i="2"/>
  <c r="I13" i="2" l="1"/>
  <c r="I14" i="2" s="1"/>
  <c r="G4" i="2"/>
  <c r="I3" i="2"/>
  <c r="I4" i="2" s="1"/>
  <c r="J13" i="2" l="1"/>
  <c r="J14" i="2" s="1"/>
  <c r="J3" i="2"/>
  <c r="K13" i="2" l="1"/>
  <c r="K14" i="2" s="1"/>
  <c r="J4" i="2"/>
  <c r="K3" i="2"/>
  <c r="K4" i="2" s="1"/>
  <c r="L13" i="2" l="1"/>
  <c r="L14" i="2" s="1"/>
  <c r="L3" i="2"/>
  <c r="M13" i="2" l="1"/>
  <c r="M14" i="2" s="1"/>
  <c r="L4" i="2"/>
  <c r="M3" i="2"/>
  <c r="M4" i="2" s="1"/>
  <c r="N13" i="2" l="1"/>
  <c r="N14" i="2" s="1"/>
  <c r="N3" i="2"/>
  <c r="N4" i="2" s="1"/>
  <c r="O13" i="2" l="1"/>
  <c r="O14" i="2" s="1"/>
  <c r="O3" i="2"/>
  <c r="P13" i="2" l="1"/>
  <c r="P14" i="2" s="1"/>
  <c r="O4" i="2"/>
  <c r="P3" i="2"/>
  <c r="Q13" i="2" l="1"/>
  <c r="Q14" i="2" s="1"/>
  <c r="P4" i="2"/>
  <c r="Q3" i="2"/>
  <c r="Q4" i="2" s="1"/>
  <c r="R13" i="2" l="1"/>
  <c r="R14" i="2" s="1"/>
  <c r="R3" i="2"/>
  <c r="S13" i="2" l="1"/>
  <c r="S14" i="2" s="1"/>
  <c r="R4" i="2"/>
  <c r="S3" i="2"/>
  <c r="S4" i="2" s="1"/>
  <c r="T13" i="2" l="1"/>
  <c r="T14" i="2" s="1"/>
  <c r="T3" i="2"/>
  <c r="U13" i="2" l="1"/>
  <c r="U14" i="2" s="1"/>
  <c r="T4" i="2"/>
  <c r="U3" i="2"/>
  <c r="U4" i="2" s="1"/>
  <c r="V13" i="2" l="1"/>
  <c r="V14" i="2" s="1"/>
  <c r="V3" i="2"/>
  <c r="V4" i="2" s="1"/>
  <c r="W13" i="2" l="1"/>
  <c r="W14" i="2" s="1"/>
  <c r="W3" i="2"/>
  <c r="W4" i="2" s="1"/>
  <c r="X13" i="2" l="1"/>
  <c r="X14" i="2" s="1"/>
  <c r="X3" i="2"/>
  <c r="X4" i="2" s="1"/>
  <c r="Y13" i="2" l="1"/>
  <c r="Y14" i="2" s="1"/>
  <c r="Y3" i="2"/>
  <c r="Z13" i="2" l="1"/>
  <c r="Z14" i="2" s="1"/>
  <c r="Y4" i="2"/>
  <c r="Z3" i="2"/>
  <c r="Z4" i="2" s="1"/>
  <c r="AA13" i="2" l="1"/>
  <c r="AA14" i="2" s="1"/>
  <c r="AA3" i="2"/>
  <c r="AA4" i="2" s="1"/>
  <c r="AB13" i="2" l="1"/>
  <c r="AB14" i="2" s="1"/>
  <c r="AB3" i="2"/>
  <c r="AB4" i="2" s="1"/>
  <c r="AC13" i="2" l="1"/>
  <c r="AC14" i="2" s="1"/>
  <c r="AC3" i="2"/>
  <c r="AC4" i="2" l="1"/>
</calcChain>
</file>

<file path=xl/sharedStrings.xml><?xml version="1.0" encoding="utf-8"?>
<sst xmlns="http://schemas.openxmlformats.org/spreadsheetml/2006/main" count="155" uniqueCount="97">
  <si>
    <t>Warje, Pune</t>
  </si>
  <si>
    <t>Breakfast</t>
  </si>
  <si>
    <t>Lunch</t>
  </si>
  <si>
    <t>Total Distance (Kms)</t>
  </si>
  <si>
    <t>Sector Distance (Kms)</t>
  </si>
  <si>
    <t>% Distance Completed</t>
  </si>
  <si>
    <t>Baga Beach</t>
  </si>
  <si>
    <t>F</t>
  </si>
  <si>
    <t>M</t>
  </si>
  <si>
    <t>S</t>
  </si>
  <si>
    <t>Powaii, Mumbai</t>
  </si>
  <si>
    <t>Sector Speed (Fast/Med/Slow)</t>
  </si>
  <si>
    <t>Sanquelim, Goa</t>
  </si>
  <si>
    <t>Satara</t>
  </si>
  <si>
    <t>Total Distance</t>
  </si>
  <si>
    <t>Time (Actual) - Start time</t>
  </si>
  <si>
    <t>Time (Relative) - Start time</t>
  </si>
  <si>
    <t>Hotel Annapurna, Wakad</t>
  </si>
  <si>
    <t>Hotel Sai International</t>
  </si>
  <si>
    <t>Kolhapur</t>
  </si>
  <si>
    <t>Belgaum Exit</t>
  </si>
  <si>
    <t>Belgaum</t>
  </si>
  <si>
    <t>ONWARDS</t>
  </si>
  <si>
    <t>RETURN</t>
  </si>
  <si>
    <t>Kinaye &gt; Jamboti &gt; Kankumbi</t>
  </si>
  <si>
    <t>Chorla &gt; Querim &gt; Thivim</t>
  </si>
  <si>
    <t xml:space="preserve"> Thivim &gt; Querim &gt; Chorla</t>
  </si>
  <si>
    <t>Kankumbi &gt; Jamboti &gt; Kinaye</t>
  </si>
  <si>
    <t>Goa Ways Hotel</t>
  </si>
  <si>
    <t>Kagal Toll</t>
  </si>
  <si>
    <t>Kini Toll</t>
  </si>
  <si>
    <t>Tasavade Toll</t>
  </si>
  <si>
    <t>Anewadi Toll</t>
  </si>
  <si>
    <t>Vittal Kamat</t>
  </si>
  <si>
    <t>Snacks</t>
  </si>
  <si>
    <t>Urse Toll</t>
  </si>
  <si>
    <t>Panvel</t>
  </si>
  <si>
    <t>S No</t>
  </si>
  <si>
    <t>Description</t>
  </si>
  <si>
    <t>Point to Point Distance</t>
  </si>
  <si>
    <t>Powaii to Breakfast stop at Annapurna ( https://goo.gl/maps/QMQX2 )</t>
  </si>
  <si>
    <t>Start at Powaii and travel on Pune Bangalore Highway till TASAVADE TOLL PLAZA</t>
  </si>
  <si>
    <t>300 kms</t>
  </si>
  <si>
    <t>Pass by Koyna Dudh Dairy Plant (On the left)</t>
  </si>
  <si>
    <t>8 kms</t>
  </si>
  <si>
    <t>Shift LEFT to the SERVICE ROAD and continue for 2 Kms</t>
  </si>
  <si>
    <t>2 kms</t>
  </si>
  <si>
    <t>Annapurna to Ramdev (Belgaum) ( https://goo.gl/maps/xRFDg )</t>
  </si>
  <si>
    <t>Join back to the Pune Bangalore Highway</t>
  </si>
  <si>
    <t>Pass by Hotel Goa West/ Hotel Kaveri on the right</t>
  </si>
  <si>
    <t>114 kms</t>
  </si>
  <si>
    <t>56 kms</t>
  </si>
  <si>
    <t>Exit the highway here (don’t take the flyover) and down the sloping road past the construction work. The road is potholed.</t>
  </si>
  <si>
    <t>&lt; 1 km</t>
  </si>
  <si>
    <t>Ramdev will be on the left after around 2.5 kms from the underpass</t>
  </si>
  <si>
    <t>3 kms</t>
  </si>
  <si>
    <t>Exit Belgaum City ( https://goo.gl/maps/AZNm2 )</t>
  </si>
  <si>
    <t>Start from Ramdev</t>
  </si>
  <si>
    <t>This stretch covers 10 KMS</t>
  </si>
  <si>
    <t>Major junction. "LIC" building in front as you approach. Can't miss it. Go right around the circle.</t>
  </si>
  <si>
    <t>Continue straight on till we come to a fork in the road with a big sign saying KLS Public School or something like that. There is also a sign for "Wildernest" (which is on the Chorla Ghat) but it is partially hidden behind the school board.</t>
  </si>
  <si>
    <t>Reach Goa Outskirts (Desai Nagar/Sanquelim)  ( https://goo.gl/maps/LphPJ )</t>
  </si>
  <si>
    <t>Kinaye &gt; Jamboti &gt; Kankumbi &gt; Chorla &gt; Querim</t>
  </si>
  <si>
    <t>75 kms</t>
  </si>
  <si>
    <t>Reach Goa Outskirts to Baga Beach  ( https://goo.gl/maps/Kdn9J )</t>
  </si>
  <si>
    <t>Pass under the bridge and take a U-turn to go towards Mapusa</t>
  </si>
  <si>
    <t>Vitthalapur &gt; Sarvan &gt; Bicholim &gt; Mulgaon &gt; Assonora &gt; Sircaim (Tivim Railway Station)</t>
  </si>
  <si>
    <t>17 kms</t>
  </si>
  <si>
    <t>Continue till you meet NH17 and then turn left</t>
  </si>
  <si>
    <t>6.5 kms</t>
  </si>
  <si>
    <t>Continue on NH17 for 4.7 Kms then turn right at O Pescador (towards Calangute)</t>
  </si>
  <si>
    <t>4.7 kms</t>
  </si>
  <si>
    <t>Continue on this road for 1.3 Kms and turn left at the end into Calangute-Mapusa road</t>
  </si>
  <si>
    <t>1.3 kms</t>
  </si>
  <si>
    <t>Continue on Calangute-Mapusa road for 3 Kms and turn right</t>
  </si>
  <si>
    <t>Continue on this road for 1.4 Kms and turn left at the end into Aguada Siolim road</t>
  </si>
  <si>
    <t>1.4 kms</t>
  </si>
  <si>
    <t>Continue on  Aguada Siolim road for 800m and turn right at Fat Fish restaurant</t>
  </si>
  <si>
    <t>From here it is less than 1 Km - ask and go (or switch on GPS)</t>
  </si>
  <si>
    <t>Hotel Annapurna will be on the left</t>
  </si>
  <si>
    <t>As you approach close to 40 Kms from the above point you will pass by Govt KLPS &gt; BP (right) &gt; Hindalco Water Treatment</t>
  </si>
  <si>
    <t>As you approach 45 Kms, slow down and look for a turn off on the left which should appear at 56.3Kms approx. There is no signpost at all. There is some construction work going on there right now. If in doubt, ask the locals.</t>
  </si>
  <si>
    <t>Turn right at the roundabout to under the highway and take the very first exit left immediately after the overbridge. The road should now run parallel to the highway for sometime and this will take you into Belgaum</t>
  </si>
  <si>
    <t>2.5 kms</t>
  </si>
  <si>
    <t>Pass BIMS (Belgaum Medical College) on your right.</t>
  </si>
  <si>
    <t>Pass the District Hospital on your right. Continue straight on.</t>
  </si>
  <si>
    <t>Traffic signal (major junction) (There is a horse statue here) - turn right and then take the first left immediately after.</t>
  </si>
  <si>
    <t xml:space="preserve">Pass Rex Stores (prominent) on your right. Continue straight on. </t>
  </si>
  <si>
    <t>Pass "Adarsh Hotel" on your left.</t>
  </si>
  <si>
    <t>Traffic signal - continue straight on.</t>
  </si>
  <si>
    <t>Traffic signal - turn right (gentle turn)</t>
  </si>
  <si>
    <t>Traffic signal - bear right and go over railway bridge. Keep straight on. Belgaum railway station is somewhere below the bridge.</t>
  </si>
  <si>
    <t>Traffic signal - continue straight on. You will now pass "Big Bazaar" on the right.</t>
  </si>
  <si>
    <t>We will now be approaching a railway crossing. Straight on past the crossing. If you are unlucky you might have to wait about 20 minutes for a train to pass.</t>
  </si>
  <si>
    <t>Pass "Balaji Marbles" on your right.</t>
  </si>
  <si>
    <t>You need to be careful here as this is where you need to cross the traffic flow and turn right</t>
  </si>
  <si>
    <t>You are now on Chorla Road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</si>
</sst>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sz val="6"/>
      <color theme="1"/>
      <name val="Calibri"/>
      <family val="2"/>
      <scheme val="minor"/>
    </font>
    <font>
      <sz val="11"/>
      <color theme="0"/>
      <name val="Calibri"/>
      <family val="2"/>
      <scheme val="minor"/>
    </font>
    <font>
      <sz val="10"/>
      <color rgb="FFFF0000"/>
      <name val="Calibri"/>
      <family val="2"/>
      <scheme val="minor"/>
    </font>
    <font>
      <i/>
      <sz val="8"/>
      <color theme="1"/>
      <name val="Calibri"/>
      <family val="2"/>
      <scheme val="minor"/>
    </font>
    <font>
      <b/>
      <sz val="11"/>
      <color theme="1"/>
      <name val="Calibri"/>
      <family val="2"/>
      <scheme val="minor"/>
    </font>
    <font>
      <i/>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499984740745262"/>
        <bgColor indexed="64"/>
      </patternFill>
    </fill>
  </fills>
  <borders count="9">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xf numFmtId="0" fontId="0" fillId="0" borderId="1" xfId="0" applyBorder="1" applyAlignment="1">
      <alignment horizontal="left" vertical="top"/>
    </xf>
    <xf numFmtId="0" fontId="0" fillId="0" borderId="1" xfId="0" applyBorder="1" applyAlignment="1">
      <alignment horizontal="center" vertical="center"/>
    </xf>
    <xf numFmtId="0" fontId="0" fillId="0" borderId="1" xfId="0" applyBorder="1"/>
    <xf numFmtId="0" fontId="4" fillId="2" borderId="1" xfId="0" applyFont="1" applyFill="1" applyBorder="1" applyAlignment="1">
      <alignment horizontal="center" vertical="center"/>
    </xf>
    <xf numFmtId="0" fontId="3" fillId="3" borderId="1" xfId="0" applyFont="1" applyFill="1" applyBorder="1" applyAlignment="1">
      <alignment horizontal="left" vertical="top"/>
    </xf>
    <xf numFmtId="0" fontId="0" fillId="0" borderId="1" xfId="0" applyBorder="1" applyAlignment="1">
      <alignment horizontal="center" vertical="top" textRotation="90"/>
    </xf>
    <xf numFmtId="0" fontId="0" fillId="4" borderId="1" xfId="0" applyFill="1" applyBorder="1" applyAlignment="1">
      <alignment horizontal="left" vertical="top" textRotation="90"/>
    </xf>
    <xf numFmtId="0" fontId="3" fillId="3" borderId="2" xfId="0" applyFont="1" applyFill="1" applyBorder="1" applyAlignment="1">
      <alignment vertical="top"/>
    </xf>
    <xf numFmtId="0" fontId="3" fillId="2" borderId="5" xfId="0" applyFont="1" applyFill="1" applyBorder="1" applyAlignment="1">
      <alignment vertical="center"/>
    </xf>
    <xf numFmtId="0" fontId="3" fillId="2" borderId="4" xfId="0" applyFont="1" applyFill="1" applyBorder="1" applyAlignment="1">
      <alignment horizontal="left" vertical="center"/>
    </xf>
    <xf numFmtId="0" fontId="2" fillId="6" borderId="3" xfId="0" applyFont="1" applyFill="1" applyBorder="1" applyAlignment="1" applyProtection="1">
      <alignment vertical="center"/>
      <protection locked="0"/>
    </xf>
    <xf numFmtId="0" fontId="2" fillId="6"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0" fillId="0" borderId="1" xfId="0" applyBorder="1" applyAlignment="1" applyProtection="1">
      <alignment horizontal="center" vertical="top" textRotation="90"/>
      <protection locked="0"/>
    </xf>
    <xf numFmtId="0" fontId="0" fillId="6" borderId="1" xfId="0" applyFill="1" applyBorder="1" applyAlignment="1" applyProtection="1">
      <alignment horizontal="center" vertical="top" textRotation="90"/>
      <protection locked="0"/>
    </xf>
    <xf numFmtId="0" fontId="3" fillId="3" borderId="3" xfId="0" applyFont="1" applyFill="1" applyBorder="1" applyAlignment="1" applyProtection="1">
      <alignment vertical="top"/>
      <protection locked="0"/>
    </xf>
    <xf numFmtId="0" fontId="4" fillId="0" borderId="1" xfId="0" applyFont="1" applyBorder="1" applyProtection="1">
      <protection locked="0"/>
    </xf>
    <xf numFmtId="0" fontId="5" fillId="5" borderId="1" xfId="0" applyFont="1" applyFill="1" applyBorder="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hidden="1"/>
    </xf>
    <xf numFmtId="0" fontId="4" fillId="3" borderId="1" xfId="0" applyFont="1" applyFill="1" applyBorder="1" applyAlignment="1" applyProtection="1">
      <alignment horizontal="center" vertical="center"/>
      <protection hidden="1"/>
    </xf>
    <xf numFmtId="9" fontId="4" fillId="3" borderId="1" xfId="1" applyFont="1" applyFill="1" applyBorder="1" applyAlignment="1" applyProtection="1">
      <alignment horizontal="center" vertical="center"/>
      <protection hidden="1"/>
    </xf>
    <xf numFmtId="0" fontId="2" fillId="6" borderId="2" xfId="0" applyFont="1" applyFill="1" applyBorder="1" applyAlignment="1" applyProtection="1">
      <alignment horizontal="center" vertical="center"/>
      <protection locked="0"/>
    </xf>
    <xf numFmtId="0" fontId="2" fillId="7" borderId="1" xfId="0" applyFont="1" applyFill="1" applyBorder="1" applyAlignment="1">
      <alignment horizontal="center" vertical="center"/>
    </xf>
    <xf numFmtId="0" fontId="4" fillId="0" borderId="1" xfId="0" applyFont="1" applyBorder="1"/>
    <xf numFmtId="0" fontId="0" fillId="9" borderId="1" xfId="0" applyFill="1" applyBorder="1" applyAlignment="1" applyProtection="1">
      <alignment horizontal="center" vertical="top" textRotation="90"/>
      <protection locked="0"/>
    </xf>
    <xf numFmtId="0" fontId="2" fillId="9" borderId="1" xfId="0" applyFont="1" applyFill="1" applyBorder="1" applyAlignment="1" applyProtection="1">
      <alignment horizontal="center" vertical="top" textRotation="90"/>
      <protection locked="0"/>
    </xf>
    <xf numFmtId="0" fontId="2" fillId="8" borderId="1" xfId="0" applyFont="1" applyFill="1" applyBorder="1" applyAlignment="1" applyProtection="1">
      <alignment horizontal="center" vertical="center"/>
      <protection locked="0"/>
    </xf>
    <xf numFmtId="0" fontId="0" fillId="8" borderId="1" xfId="0" applyFill="1" applyBorder="1" applyAlignment="1" applyProtection="1">
      <alignment horizontal="center" vertical="top" textRotation="90"/>
      <protection locked="0"/>
    </xf>
    <xf numFmtId="0" fontId="0" fillId="10" borderId="1" xfId="0" applyFill="1" applyBorder="1" applyAlignment="1" applyProtection="1">
      <alignment horizontal="center" vertical="top" textRotation="90"/>
      <protection locked="0"/>
    </xf>
    <xf numFmtId="0" fontId="2" fillId="10" borderId="1" xfId="0" applyFont="1" applyFill="1" applyBorder="1" applyAlignment="1" applyProtection="1">
      <alignment horizontal="center" vertical="center"/>
      <protection locked="0"/>
    </xf>
    <xf numFmtId="9" fontId="4" fillId="9" borderId="1" xfId="1" applyFont="1" applyFill="1" applyBorder="1" applyAlignment="1" applyProtection="1">
      <alignment horizontal="center" vertical="center"/>
      <protection hidden="1"/>
    </xf>
    <xf numFmtId="0" fontId="4" fillId="9" borderId="1" xfId="0" applyFont="1" applyFill="1" applyBorder="1" applyAlignment="1" applyProtection="1">
      <alignment horizontal="center" vertical="top" textRotation="90"/>
      <protection locked="0"/>
    </xf>
    <xf numFmtId="0" fontId="7" fillId="3" borderId="2" xfId="0" applyFont="1" applyFill="1" applyBorder="1" applyAlignment="1" applyProtection="1">
      <alignment vertical="center"/>
      <protection locked="0"/>
    </xf>
    <xf numFmtId="0" fontId="5" fillId="9" borderId="1" xfId="0" applyFont="1" applyFill="1" applyBorder="1" applyAlignment="1" applyProtection="1">
      <alignment horizontal="center" vertical="center"/>
      <protection locked="0"/>
    </xf>
    <xf numFmtId="0" fontId="6" fillId="11" borderId="4" xfId="0" applyFont="1" applyFill="1" applyBorder="1" applyAlignment="1">
      <alignment horizontal="left" vertical="top"/>
    </xf>
    <xf numFmtId="0" fontId="8" fillId="9" borderId="1" xfId="0" applyFont="1" applyFill="1" applyBorder="1" applyAlignment="1" applyProtection="1">
      <alignment horizontal="center" vertical="top" textRotation="90"/>
      <protection locked="0"/>
    </xf>
    <xf numFmtId="0" fontId="2" fillId="10"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2" fillId="2" borderId="6" xfId="0" applyFont="1" applyFill="1" applyBorder="1" applyAlignment="1">
      <alignment wrapText="1"/>
    </xf>
    <xf numFmtId="0" fontId="4" fillId="2" borderId="6" xfId="0" applyFont="1" applyFill="1" applyBorder="1" applyAlignment="1">
      <alignment horizontal="center" vertical="center" wrapText="1"/>
    </xf>
    <xf numFmtId="0" fontId="0" fillId="0" borderId="7" xfId="0" applyBorder="1"/>
    <xf numFmtId="0" fontId="0" fillId="0" borderId="7" xfId="0" applyBorder="1" applyAlignment="1">
      <alignment wrapText="1"/>
    </xf>
    <xf numFmtId="0" fontId="0" fillId="0" borderId="7" xfId="0" applyBorder="1" applyAlignment="1">
      <alignment horizontal="center" vertical="center"/>
    </xf>
    <xf numFmtId="0" fontId="9" fillId="2" borderId="8" xfId="0" applyFont="1" applyFill="1" applyBorder="1"/>
    <xf numFmtId="0" fontId="0" fillId="2" borderId="8" xfId="0" applyFill="1" applyBorder="1" applyAlignment="1">
      <alignment wrapText="1"/>
    </xf>
    <xf numFmtId="0" fontId="0" fillId="2" borderId="8" xfId="0" applyFill="1" applyBorder="1" applyAlignment="1">
      <alignment horizontal="center" vertical="center"/>
    </xf>
    <xf numFmtId="0" fontId="0" fillId="0" borderId="8" xfId="0" applyBorder="1"/>
    <xf numFmtId="0" fontId="0" fillId="0" borderId="8" xfId="0" applyBorder="1" applyAlignment="1">
      <alignment wrapText="1"/>
    </xf>
    <xf numFmtId="0" fontId="0" fillId="0" borderId="8" xfId="0" applyBorder="1" applyAlignment="1">
      <alignment horizontal="center" vertical="center"/>
    </xf>
    <xf numFmtId="0" fontId="10" fillId="0" borderId="8" xfId="0" applyFont="1" applyBorder="1" applyAlignment="1">
      <alignment wrapText="1"/>
    </xf>
    <xf numFmtId="0" fontId="0" fillId="0" borderId="8" xfId="0" applyBorder="1" applyAlignment="1">
      <alignment horizontal="center" vertical="center" textRotation="90"/>
    </xf>
    <xf numFmtId="0" fontId="0" fillId="0" borderId="0" xfId="0" applyAlignment="1">
      <alignment wrapText="1"/>
    </xf>
    <xf numFmtId="0" fontId="0" fillId="0" borderId="0" xfId="0" applyAlignment="1">
      <alignment horizontal="center" vertical="center"/>
    </xf>
  </cellXfs>
  <cellStyles count="2">
    <cellStyle name="Normal" xfId="0" builtinId="0"/>
    <cellStyle name="Percent" xfId="1" builtinId="5"/>
  </cellStyles>
  <dxfs count="6">
    <dxf>
      <fill>
        <patternFill>
          <bgColor theme="6" tint="0.39994506668294322"/>
        </patternFill>
      </fill>
    </dxf>
    <dxf>
      <fill>
        <patternFill>
          <bgColor rgb="FFFFC000"/>
        </patternFill>
      </fill>
    </dxf>
    <dxf>
      <fill>
        <patternFill>
          <bgColor theme="9" tint="-0.24994659260841701"/>
        </patternFill>
      </fill>
    </dxf>
    <dxf>
      <fill>
        <patternFill>
          <bgColor theme="6" tint="0.39994506668294322"/>
        </patternFill>
      </fill>
    </dxf>
    <dxf>
      <fill>
        <patternFill>
          <bgColor rgb="FFFFC0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20"/>
  <sheetViews>
    <sheetView tabSelected="1" workbookViewId="0">
      <selection activeCell="M17" sqref="M17:N17"/>
    </sheetView>
  </sheetViews>
  <sheetFormatPr defaultRowHeight="15" x14ac:dyDescent="0.25"/>
  <cols>
    <col min="1" max="1" width="4" style="7" customWidth="1"/>
    <col min="2" max="2" width="23" style="5" customWidth="1"/>
    <col min="3" max="3" width="5.140625" style="6" customWidth="1"/>
    <col min="4" max="12" width="4.85546875" style="7" customWidth="1"/>
    <col min="13" max="13" width="4.42578125" style="7" bestFit="1" customWidth="1"/>
    <col min="14" max="20" width="4.85546875" style="7" customWidth="1"/>
    <col min="21" max="21" width="4.42578125" style="7" bestFit="1" customWidth="1"/>
    <col min="22" max="29" width="4.85546875" style="7" customWidth="1"/>
    <col min="30" max="30" width="10.7109375" style="7" bestFit="1" customWidth="1"/>
    <col min="31" max="16384" width="9.140625" style="7"/>
  </cols>
  <sheetData>
    <row r="1" spans="2:30" ht="6" customHeight="1" x14ac:dyDescent="0.25"/>
    <row r="2" spans="2:30" x14ac:dyDescent="0.25">
      <c r="B2" s="40" t="s">
        <v>22</v>
      </c>
    </row>
    <row r="3" spans="2:30" s="1" customFormat="1" ht="15" customHeight="1" x14ac:dyDescent="0.25">
      <c r="B3" s="14" t="s">
        <v>16</v>
      </c>
      <c r="C3" s="8">
        <v>0</v>
      </c>
      <c r="D3" s="24">
        <f>C3+0.5</f>
        <v>0.5</v>
      </c>
      <c r="E3" s="24">
        <f>D3+0.5</f>
        <v>1</v>
      </c>
      <c r="F3" s="24">
        <f t="shared" ref="F3:AC3" si="0">E3+0.5</f>
        <v>1.5</v>
      </c>
      <c r="G3" s="24">
        <f t="shared" si="0"/>
        <v>2</v>
      </c>
      <c r="H3" s="24">
        <f>G3+0.5</f>
        <v>2.5</v>
      </c>
      <c r="I3" s="24">
        <f t="shared" si="0"/>
        <v>3</v>
      </c>
      <c r="J3" s="24">
        <f t="shared" si="0"/>
        <v>3.5</v>
      </c>
      <c r="K3" s="24">
        <f t="shared" si="0"/>
        <v>4</v>
      </c>
      <c r="L3" s="24">
        <f t="shared" si="0"/>
        <v>4.5</v>
      </c>
      <c r="M3" s="24">
        <f t="shared" si="0"/>
        <v>5</v>
      </c>
      <c r="N3" s="24">
        <f t="shared" si="0"/>
        <v>5.5</v>
      </c>
      <c r="O3" s="24">
        <f t="shared" si="0"/>
        <v>6</v>
      </c>
      <c r="P3" s="24">
        <f t="shared" si="0"/>
        <v>6.5</v>
      </c>
      <c r="Q3" s="24">
        <f t="shared" si="0"/>
        <v>7</v>
      </c>
      <c r="R3" s="24">
        <f t="shared" si="0"/>
        <v>7.5</v>
      </c>
      <c r="S3" s="24">
        <f t="shared" si="0"/>
        <v>8</v>
      </c>
      <c r="T3" s="24">
        <f t="shared" si="0"/>
        <v>8.5</v>
      </c>
      <c r="U3" s="24">
        <f t="shared" si="0"/>
        <v>9</v>
      </c>
      <c r="V3" s="24">
        <f t="shared" si="0"/>
        <v>9.5</v>
      </c>
      <c r="W3" s="24">
        <f t="shared" si="0"/>
        <v>10</v>
      </c>
      <c r="X3" s="24">
        <f t="shared" si="0"/>
        <v>10.5</v>
      </c>
      <c r="Y3" s="24">
        <f t="shared" si="0"/>
        <v>11</v>
      </c>
      <c r="Z3" s="24">
        <f t="shared" si="0"/>
        <v>11.5</v>
      </c>
      <c r="AA3" s="24">
        <f t="shared" si="0"/>
        <v>12</v>
      </c>
      <c r="AB3" s="24">
        <f t="shared" si="0"/>
        <v>12.5</v>
      </c>
      <c r="AC3" s="24">
        <f t="shared" si="0"/>
        <v>13</v>
      </c>
    </row>
    <row r="4" spans="2:30" s="1" customFormat="1" ht="15" customHeight="1" x14ac:dyDescent="0.2">
      <c r="B4" s="13" t="s">
        <v>15</v>
      </c>
      <c r="C4" s="23">
        <v>5.5</v>
      </c>
      <c r="D4" s="24">
        <f>$C$4+D3</f>
        <v>6</v>
      </c>
      <c r="E4" s="24">
        <f t="shared" ref="E4:AC4" si="1">$C$4+E3</f>
        <v>6.5</v>
      </c>
      <c r="F4" s="24">
        <f t="shared" si="1"/>
        <v>7</v>
      </c>
      <c r="G4" s="24">
        <f t="shared" si="1"/>
        <v>7.5</v>
      </c>
      <c r="H4" s="24">
        <f t="shared" si="1"/>
        <v>8</v>
      </c>
      <c r="I4" s="24">
        <f t="shared" si="1"/>
        <v>8.5</v>
      </c>
      <c r="J4" s="24">
        <f t="shared" si="1"/>
        <v>9</v>
      </c>
      <c r="K4" s="24">
        <f t="shared" si="1"/>
        <v>9.5</v>
      </c>
      <c r="L4" s="24">
        <f t="shared" si="1"/>
        <v>10</v>
      </c>
      <c r="M4" s="24">
        <f t="shared" si="1"/>
        <v>10.5</v>
      </c>
      <c r="N4" s="24">
        <f t="shared" si="1"/>
        <v>11</v>
      </c>
      <c r="O4" s="24">
        <f t="shared" si="1"/>
        <v>11.5</v>
      </c>
      <c r="P4" s="24">
        <f t="shared" si="1"/>
        <v>12</v>
      </c>
      <c r="Q4" s="24">
        <f t="shared" si="1"/>
        <v>12.5</v>
      </c>
      <c r="R4" s="24">
        <f t="shared" si="1"/>
        <v>13</v>
      </c>
      <c r="S4" s="24">
        <f t="shared" si="1"/>
        <v>13.5</v>
      </c>
      <c r="T4" s="24">
        <f t="shared" si="1"/>
        <v>14</v>
      </c>
      <c r="U4" s="24">
        <f t="shared" si="1"/>
        <v>14.5</v>
      </c>
      <c r="V4" s="24">
        <f t="shared" si="1"/>
        <v>15</v>
      </c>
      <c r="W4" s="24">
        <f t="shared" si="1"/>
        <v>15.5</v>
      </c>
      <c r="X4" s="24">
        <f t="shared" si="1"/>
        <v>16</v>
      </c>
      <c r="Y4" s="24">
        <f t="shared" si="1"/>
        <v>16.5</v>
      </c>
      <c r="Z4" s="24">
        <f t="shared" si="1"/>
        <v>17</v>
      </c>
      <c r="AA4" s="24">
        <f t="shared" si="1"/>
        <v>17.5</v>
      </c>
      <c r="AB4" s="24">
        <f t="shared" si="1"/>
        <v>18</v>
      </c>
      <c r="AC4" s="24">
        <f t="shared" si="1"/>
        <v>18.5</v>
      </c>
      <c r="AD4" s="29" t="s">
        <v>14</v>
      </c>
    </row>
    <row r="5" spans="2:30" ht="5.25" customHeight="1" x14ac:dyDescent="0.25">
      <c r="AD5" s="29"/>
    </row>
    <row r="6" spans="2:30" s="2" customFormat="1" ht="15" customHeight="1" x14ac:dyDescent="0.25">
      <c r="B6" s="9" t="s">
        <v>4</v>
      </c>
      <c r="C6" s="27">
        <v>0</v>
      </c>
      <c r="D6" s="16"/>
      <c r="E6" s="16"/>
      <c r="F6" s="16"/>
      <c r="G6" s="16">
        <v>155</v>
      </c>
      <c r="H6" s="16"/>
      <c r="I6" s="16"/>
      <c r="J6" s="16">
        <v>100</v>
      </c>
      <c r="K6" s="15"/>
      <c r="L6" s="16">
        <v>55</v>
      </c>
      <c r="M6" s="38"/>
      <c r="N6" s="16">
        <v>34</v>
      </c>
      <c r="O6" s="16">
        <v>28</v>
      </c>
      <c r="P6" s="16"/>
      <c r="Q6" s="16">
        <v>45</v>
      </c>
      <c r="R6" s="32">
        <v>59</v>
      </c>
      <c r="S6" s="17"/>
      <c r="T6" s="16">
        <v>11</v>
      </c>
      <c r="U6" s="16"/>
      <c r="V6" s="16"/>
      <c r="W6" s="35">
        <v>75</v>
      </c>
      <c r="X6" s="16"/>
      <c r="Y6" s="35">
        <v>36</v>
      </c>
      <c r="Z6" s="16"/>
      <c r="AA6" s="16"/>
      <c r="AB6" s="16"/>
      <c r="AC6" s="16"/>
      <c r="AD6" s="28">
        <f>SUM(C6:AC6)</f>
        <v>598</v>
      </c>
    </row>
    <row r="7" spans="2:30" s="10" customFormat="1" ht="110.25" x14ac:dyDescent="0.25">
      <c r="B7" s="11"/>
      <c r="C7" s="19" t="s">
        <v>10</v>
      </c>
      <c r="D7" s="18"/>
      <c r="E7" s="30"/>
      <c r="F7" s="30"/>
      <c r="G7" s="19" t="s">
        <v>0</v>
      </c>
      <c r="H7" s="30"/>
      <c r="I7" s="30"/>
      <c r="J7" s="19" t="s">
        <v>13</v>
      </c>
      <c r="K7" s="30"/>
      <c r="L7" s="37" t="s">
        <v>17</v>
      </c>
      <c r="M7" s="31" t="s">
        <v>1</v>
      </c>
      <c r="N7" s="37" t="s">
        <v>18</v>
      </c>
      <c r="O7" s="19" t="s">
        <v>19</v>
      </c>
      <c r="P7" s="30"/>
      <c r="Q7" s="37" t="s">
        <v>28</v>
      </c>
      <c r="R7" s="33" t="s">
        <v>21</v>
      </c>
      <c r="S7" s="31" t="s">
        <v>2</v>
      </c>
      <c r="T7" s="30" t="s">
        <v>20</v>
      </c>
      <c r="U7" s="41" t="s">
        <v>24</v>
      </c>
      <c r="V7" s="41" t="s">
        <v>25</v>
      </c>
      <c r="W7" s="34" t="s">
        <v>12</v>
      </c>
      <c r="X7" s="30"/>
      <c r="Y7" s="34" t="s">
        <v>6</v>
      </c>
      <c r="Z7" s="30"/>
      <c r="AA7" s="30"/>
      <c r="AB7" s="30"/>
      <c r="AC7" s="30"/>
    </row>
    <row r="8" spans="2:30" s="3" customFormat="1" ht="12" x14ac:dyDescent="0.2">
      <c r="B8" s="12" t="s">
        <v>3</v>
      </c>
      <c r="C8" s="20"/>
      <c r="D8" s="21"/>
      <c r="E8" s="21"/>
      <c r="F8" s="21"/>
      <c r="G8" s="25">
        <f>SUM(B6:G6)</f>
        <v>155</v>
      </c>
      <c r="H8" s="21"/>
      <c r="I8" s="21"/>
      <c r="J8" s="25">
        <f>SUM(E6:J6)</f>
        <v>255</v>
      </c>
      <c r="K8" s="21"/>
      <c r="L8" s="25">
        <f>SUM(C6:L6)</f>
        <v>310</v>
      </c>
      <c r="M8" s="21"/>
      <c r="N8" s="21"/>
      <c r="O8" s="25">
        <f>SUM(A6:O6)</f>
        <v>372</v>
      </c>
      <c r="P8" s="21"/>
      <c r="Q8" s="25">
        <f>SUM(C6:Q6)</f>
        <v>417</v>
      </c>
      <c r="R8" s="25">
        <f>SUM(A6:R6)</f>
        <v>476</v>
      </c>
      <c r="S8" s="21"/>
      <c r="T8" s="25">
        <f>SUM(C6:T6)</f>
        <v>487</v>
      </c>
      <c r="U8" s="21"/>
      <c r="V8" s="21"/>
      <c r="W8" s="25">
        <f>SUM(C6:W6)</f>
        <v>562</v>
      </c>
      <c r="X8" s="21"/>
      <c r="Y8" s="25">
        <f>SUM(B6:Y6)</f>
        <v>598</v>
      </c>
      <c r="Z8" s="21"/>
      <c r="AA8" s="21"/>
      <c r="AB8" s="21"/>
      <c r="AC8" s="21"/>
    </row>
    <row r="9" spans="2:30" s="3" customFormat="1" ht="12" x14ac:dyDescent="0.25">
      <c r="B9" s="12" t="s">
        <v>5</v>
      </c>
      <c r="C9" s="20"/>
      <c r="D9" s="36"/>
      <c r="E9" s="36"/>
      <c r="F9" s="36"/>
      <c r="G9" s="26">
        <f>G8/$AD$6</f>
        <v>0.25919732441471571</v>
      </c>
      <c r="H9" s="36"/>
      <c r="I9" s="36"/>
      <c r="J9" s="26">
        <f>J8/$AD$6</f>
        <v>0.42642140468227424</v>
      </c>
      <c r="K9" s="36"/>
      <c r="L9" s="26">
        <f>L8/$AD$6</f>
        <v>0.51839464882943143</v>
      </c>
      <c r="M9" s="36"/>
      <c r="N9" s="36"/>
      <c r="O9" s="26">
        <f>O8/$AD$6</f>
        <v>0.62207357859531776</v>
      </c>
      <c r="P9" s="36"/>
      <c r="Q9" s="26">
        <f>Q8/$AD$6</f>
        <v>0.69732441471571904</v>
      </c>
      <c r="R9" s="26">
        <f>R8/$AD$6</f>
        <v>0.79598662207357862</v>
      </c>
      <c r="S9" s="36"/>
      <c r="T9" s="26">
        <f t="shared" ref="T9" si="2">T8/$AD$6</f>
        <v>0.81438127090301005</v>
      </c>
      <c r="U9" s="36"/>
      <c r="V9" s="36"/>
      <c r="W9" s="26">
        <f t="shared" ref="W9" si="3">W8/$AD$6</f>
        <v>0.93979933110367897</v>
      </c>
      <c r="X9" s="36"/>
      <c r="Y9" s="26">
        <f t="shared" ref="Y9" si="4">Y8/$AD$6</f>
        <v>1</v>
      </c>
      <c r="Z9" s="36"/>
      <c r="AA9" s="36"/>
      <c r="AB9" s="36"/>
      <c r="AC9" s="36"/>
    </row>
    <row r="10" spans="2:30" s="4" customFormat="1" ht="12" x14ac:dyDescent="0.2">
      <c r="B10" s="12" t="s">
        <v>11</v>
      </c>
      <c r="C10" s="20"/>
      <c r="D10" s="22" t="s">
        <v>8</v>
      </c>
      <c r="E10" s="22" t="s">
        <v>7</v>
      </c>
      <c r="F10" s="22" t="s">
        <v>7</v>
      </c>
      <c r="G10" s="22" t="s">
        <v>7</v>
      </c>
      <c r="H10" s="22" t="s">
        <v>7</v>
      </c>
      <c r="I10" s="22" t="s">
        <v>7</v>
      </c>
      <c r="J10" s="22" t="s">
        <v>7</v>
      </c>
      <c r="K10" s="22" t="s">
        <v>7</v>
      </c>
      <c r="L10" s="22" t="s">
        <v>8</v>
      </c>
      <c r="M10" s="22" t="s">
        <v>8</v>
      </c>
      <c r="N10" s="22" t="s">
        <v>8</v>
      </c>
      <c r="O10" s="22" t="s">
        <v>7</v>
      </c>
      <c r="P10" s="22" t="s">
        <v>7</v>
      </c>
      <c r="Q10" s="22" t="s">
        <v>7</v>
      </c>
      <c r="R10" s="22" t="s">
        <v>7</v>
      </c>
      <c r="S10" s="22" t="s">
        <v>7</v>
      </c>
      <c r="T10" s="22" t="s">
        <v>9</v>
      </c>
      <c r="U10" s="22" t="s">
        <v>8</v>
      </c>
      <c r="V10" s="22" t="s">
        <v>9</v>
      </c>
      <c r="W10" s="22" t="s">
        <v>8</v>
      </c>
      <c r="X10" s="22" t="s">
        <v>8</v>
      </c>
      <c r="Y10" s="22" t="s">
        <v>8</v>
      </c>
      <c r="Z10" s="39"/>
      <c r="AA10" s="39"/>
      <c r="AB10" s="39"/>
      <c r="AC10" s="39"/>
    </row>
    <row r="11" spans="2:30" ht="10.5" customHeight="1" x14ac:dyDescent="0.25"/>
    <row r="12" spans="2:30" x14ac:dyDescent="0.25">
      <c r="B12" s="40" t="s">
        <v>23</v>
      </c>
    </row>
    <row r="13" spans="2:30" s="1" customFormat="1" ht="15" customHeight="1" x14ac:dyDescent="0.25">
      <c r="B13" s="14" t="s">
        <v>16</v>
      </c>
      <c r="C13" s="8">
        <v>0</v>
      </c>
      <c r="D13" s="24">
        <f>C13+0.5</f>
        <v>0.5</v>
      </c>
      <c r="E13" s="24">
        <f>D13+0.5</f>
        <v>1</v>
      </c>
      <c r="F13" s="24">
        <f t="shared" ref="F13" si="5">E13+0.5</f>
        <v>1.5</v>
      </c>
      <c r="G13" s="24">
        <f t="shared" ref="G13" si="6">F13+0.5</f>
        <v>2</v>
      </c>
      <c r="H13" s="24">
        <f>G13+0.5</f>
        <v>2.5</v>
      </c>
      <c r="I13" s="24">
        <f t="shared" ref="I13" si="7">H13+0.5</f>
        <v>3</v>
      </c>
      <c r="J13" s="24">
        <f t="shared" ref="J13" si="8">I13+0.5</f>
        <v>3.5</v>
      </c>
      <c r="K13" s="24">
        <f t="shared" ref="K13" si="9">J13+0.5</f>
        <v>4</v>
      </c>
      <c r="L13" s="24">
        <f t="shared" ref="L13" si="10">K13+0.5</f>
        <v>4.5</v>
      </c>
      <c r="M13" s="24">
        <f t="shared" ref="M13" si="11">L13+0.5</f>
        <v>5</v>
      </c>
      <c r="N13" s="24">
        <f t="shared" ref="N13" si="12">M13+0.5</f>
        <v>5.5</v>
      </c>
      <c r="O13" s="24">
        <f t="shared" ref="O13" si="13">N13+0.5</f>
        <v>6</v>
      </c>
      <c r="P13" s="24">
        <f t="shared" ref="P13" si="14">O13+0.5</f>
        <v>6.5</v>
      </c>
      <c r="Q13" s="24">
        <f t="shared" ref="Q13" si="15">P13+0.5</f>
        <v>7</v>
      </c>
      <c r="R13" s="24">
        <f t="shared" ref="R13" si="16">Q13+0.5</f>
        <v>7.5</v>
      </c>
      <c r="S13" s="24">
        <f t="shared" ref="S13" si="17">R13+0.5</f>
        <v>8</v>
      </c>
      <c r="T13" s="24">
        <f t="shared" ref="T13" si="18">S13+0.5</f>
        <v>8.5</v>
      </c>
      <c r="U13" s="24">
        <f t="shared" ref="U13" si="19">T13+0.5</f>
        <v>9</v>
      </c>
      <c r="V13" s="24">
        <f t="shared" ref="V13" si="20">U13+0.5</f>
        <v>9.5</v>
      </c>
      <c r="W13" s="24">
        <f t="shared" ref="W13" si="21">V13+0.5</f>
        <v>10</v>
      </c>
      <c r="X13" s="24">
        <f t="shared" ref="X13" si="22">W13+0.5</f>
        <v>10.5</v>
      </c>
      <c r="Y13" s="24">
        <f t="shared" ref="Y13" si="23">X13+0.5</f>
        <v>11</v>
      </c>
      <c r="Z13" s="24">
        <f t="shared" ref="Z13" si="24">Y13+0.5</f>
        <v>11.5</v>
      </c>
      <c r="AA13" s="24">
        <f t="shared" ref="AA13" si="25">Z13+0.5</f>
        <v>12</v>
      </c>
      <c r="AB13" s="24">
        <f t="shared" ref="AB13" si="26">AA13+0.5</f>
        <v>12.5</v>
      </c>
      <c r="AC13" s="24">
        <f t="shared" ref="AC13" si="27">AB13+0.5</f>
        <v>13</v>
      </c>
    </row>
    <row r="14" spans="2:30" s="1" customFormat="1" ht="15" customHeight="1" x14ac:dyDescent="0.2">
      <c r="B14" s="13" t="s">
        <v>15</v>
      </c>
      <c r="C14" s="23">
        <v>10.5</v>
      </c>
      <c r="D14" s="24">
        <f>$C$14+D13</f>
        <v>11</v>
      </c>
      <c r="E14" s="24">
        <f t="shared" ref="E14:AC14" si="28">$C$14+E13</f>
        <v>11.5</v>
      </c>
      <c r="F14" s="24">
        <f t="shared" si="28"/>
        <v>12</v>
      </c>
      <c r="G14" s="24">
        <f t="shared" si="28"/>
        <v>12.5</v>
      </c>
      <c r="H14" s="24">
        <f t="shared" si="28"/>
        <v>13</v>
      </c>
      <c r="I14" s="24">
        <f t="shared" si="28"/>
        <v>13.5</v>
      </c>
      <c r="J14" s="24">
        <f t="shared" si="28"/>
        <v>14</v>
      </c>
      <c r="K14" s="24">
        <f t="shared" si="28"/>
        <v>14.5</v>
      </c>
      <c r="L14" s="24">
        <f t="shared" si="28"/>
        <v>15</v>
      </c>
      <c r="M14" s="24">
        <f t="shared" si="28"/>
        <v>15.5</v>
      </c>
      <c r="N14" s="24">
        <f t="shared" si="28"/>
        <v>16</v>
      </c>
      <c r="O14" s="24">
        <f t="shared" si="28"/>
        <v>16.5</v>
      </c>
      <c r="P14" s="24">
        <f t="shared" si="28"/>
        <v>17</v>
      </c>
      <c r="Q14" s="24">
        <f t="shared" si="28"/>
        <v>17.5</v>
      </c>
      <c r="R14" s="24">
        <f t="shared" si="28"/>
        <v>18</v>
      </c>
      <c r="S14" s="24">
        <f t="shared" si="28"/>
        <v>18.5</v>
      </c>
      <c r="T14" s="24">
        <f t="shared" si="28"/>
        <v>19</v>
      </c>
      <c r="U14" s="24">
        <f t="shared" si="28"/>
        <v>19.5</v>
      </c>
      <c r="V14" s="24">
        <f t="shared" si="28"/>
        <v>20</v>
      </c>
      <c r="W14" s="24">
        <f t="shared" si="28"/>
        <v>20.5</v>
      </c>
      <c r="X14" s="24">
        <f t="shared" si="28"/>
        <v>21</v>
      </c>
      <c r="Y14" s="24">
        <f t="shared" si="28"/>
        <v>21.5</v>
      </c>
      <c r="Z14" s="24">
        <f t="shared" si="28"/>
        <v>22</v>
      </c>
      <c r="AA14" s="24">
        <f t="shared" si="28"/>
        <v>22.5</v>
      </c>
      <c r="AB14" s="24">
        <f t="shared" si="28"/>
        <v>23</v>
      </c>
      <c r="AC14" s="24">
        <f t="shared" si="28"/>
        <v>23.5</v>
      </c>
      <c r="AD14" s="29" t="s">
        <v>14</v>
      </c>
    </row>
    <row r="15" spans="2:30" ht="5.25" customHeight="1" x14ac:dyDescent="0.25">
      <c r="AD15" s="29"/>
    </row>
    <row r="16" spans="2:30" s="2" customFormat="1" ht="15" customHeight="1" x14ac:dyDescent="0.25">
      <c r="B16" s="9" t="s">
        <v>4</v>
      </c>
      <c r="C16" s="42">
        <v>0</v>
      </c>
      <c r="D16" s="16"/>
      <c r="E16" s="35">
        <v>35</v>
      </c>
      <c r="F16" s="16"/>
      <c r="G16" s="16"/>
      <c r="H16" s="16"/>
      <c r="I16" s="32">
        <v>88</v>
      </c>
      <c r="J16" s="17"/>
      <c r="K16" s="17"/>
      <c r="L16" s="16">
        <v>59</v>
      </c>
      <c r="M16" s="32">
        <v>24</v>
      </c>
      <c r="N16" s="16">
        <v>39</v>
      </c>
      <c r="O16" s="16"/>
      <c r="P16" s="16">
        <v>59</v>
      </c>
      <c r="Q16" s="16"/>
      <c r="R16" s="16">
        <v>53</v>
      </c>
      <c r="S16" s="16"/>
      <c r="T16" s="16">
        <v>72</v>
      </c>
      <c r="U16" s="17"/>
      <c r="V16" s="16"/>
      <c r="W16" s="16">
        <v>50</v>
      </c>
      <c r="X16" s="16"/>
      <c r="Y16" s="16">
        <v>75</v>
      </c>
      <c r="Z16" s="16"/>
      <c r="AA16" s="16">
        <v>45</v>
      </c>
      <c r="AB16" s="16"/>
      <c r="AC16" s="16"/>
      <c r="AD16" s="28">
        <f>SUM(C16:AC16)</f>
        <v>599</v>
      </c>
    </row>
    <row r="17" spans="2:30" s="10" customFormat="1" ht="110.25" x14ac:dyDescent="0.25">
      <c r="B17" s="11"/>
      <c r="C17" s="34" t="s">
        <v>6</v>
      </c>
      <c r="D17" s="30"/>
      <c r="E17" s="34" t="s">
        <v>12</v>
      </c>
      <c r="F17" s="41" t="s">
        <v>26</v>
      </c>
      <c r="G17" s="41" t="s">
        <v>27</v>
      </c>
      <c r="H17" s="30"/>
      <c r="I17" s="33" t="s">
        <v>21</v>
      </c>
      <c r="J17" s="31" t="s">
        <v>2</v>
      </c>
      <c r="K17" s="30"/>
      <c r="L17" s="37" t="s">
        <v>28</v>
      </c>
      <c r="M17" s="33" t="s">
        <v>29</v>
      </c>
      <c r="N17" s="19" t="s">
        <v>30</v>
      </c>
      <c r="O17" s="30"/>
      <c r="P17" s="19" t="s">
        <v>31</v>
      </c>
      <c r="Q17" s="37"/>
      <c r="R17" s="19" t="s">
        <v>32</v>
      </c>
      <c r="S17" s="31"/>
      <c r="T17" s="37" t="s">
        <v>33</v>
      </c>
      <c r="U17" s="30" t="s">
        <v>34</v>
      </c>
      <c r="V17" s="30"/>
      <c r="W17" s="19" t="s">
        <v>35</v>
      </c>
      <c r="X17" s="30"/>
      <c r="Y17" s="19" t="s">
        <v>36</v>
      </c>
      <c r="Z17" s="30"/>
      <c r="AA17" s="19" t="s">
        <v>10</v>
      </c>
      <c r="AB17" s="7"/>
      <c r="AC17" s="7"/>
      <c r="AD17" s="7"/>
    </row>
    <row r="18" spans="2:30" s="3" customFormat="1" ht="13.5" customHeight="1" x14ac:dyDescent="0.25">
      <c r="B18" s="12" t="s">
        <v>3</v>
      </c>
      <c r="C18" s="43"/>
      <c r="D18" s="6"/>
      <c r="E18" s="44">
        <f>SUM(C16:E16)</f>
        <v>35</v>
      </c>
      <c r="F18" s="6"/>
      <c r="G18" s="25">
        <f>SUM(B16:G16)</f>
        <v>35</v>
      </c>
      <c r="H18" s="6"/>
      <c r="I18" s="44">
        <f>SUM(C16:I16)</f>
        <v>123</v>
      </c>
      <c r="J18" s="6"/>
      <c r="K18" s="6"/>
      <c r="L18" s="25">
        <f>SUM(C16:L16)</f>
        <v>182</v>
      </c>
      <c r="M18" s="44">
        <f>SUM(C16:M16)</f>
        <v>206</v>
      </c>
      <c r="N18" s="44">
        <f>SUM(C16:N16)</f>
        <v>245</v>
      </c>
      <c r="O18" s="6"/>
      <c r="P18" s="44">
        <f>SUM(C16:P16)</f>
        <v>304</v>
      </c>
      <c r="Q18" s="6"/>
      <c r="R18" s="25">
        <f>SUM(A16:R16)</f>
        <v>357</v>
      </c>
      <c r="S18" s="6"/>
      <c r="T18" s="25">
        <f>SUM(C16:T16)</f>
        <v>429</v>
      </c>
      <c r="U18" s="6"/>
      <c r="V18" s="6"/>
      <c r="W18" s="25">
        <f>SUM(C16:W16)</f>
        <v>479</v>
      </c>
      <c r="X18" s="6"/>
      <c r="Y18" s="25">
        <f>SUM(B16:Y16)</f>
        <v>554</v>
      </c>
      <c r="Z18" s="6"/>
      <c r="AA18" s="44">
        <f>SUM(C16:AA16)</f>
        <v>599</v>
      </c>
      <c r="AB18" s="7"/>
      <c r="AC18" s="7"/>
      <c r="AD18" s="7"/>
    </row>
    <row r="19" spans="2:30" s="3" customFormat="1" ht="12.75" customHeight="1" x14ac:dyDescent="0.25">
      <c r="B19" s="12" t="s">
        <v>5</v>
      </c>
      <c r="C19" s="43"/>
      <c r="D19" s="6"/>
      <c r="E19" s="26">
        <f>E18/$AD$6</f>
        <v>5.8528428093645488E-2</v>
      </c>
      <c r="F19" s="6"/>
      <c r="G19" s="26">
        <f>G18/$AD$6</f>
        <v>5.8528428093645488E-2</v>
      </c>
      <c r="H19" s="6"/>
      <c r="I19" s="26">
        <f t="shared" ref="I19" si="29">I18/$AD$6</f>
        <v>0.20568561872909699</v>
      </c>
      <c r="J19" s="6"/>
      <c r="K19" s="6"/>
      <c r="L19" s="26">
        <f t="shared" ref="L19" si="30">L18/$AD$6</f>
        <v>0.30434782608695654</v>
      </c>
      <c r="M19" s="26">
        <f t="shared" ref="M19" si="31">M18/$AD$6</f>
        <v>0.34448160535117056</v>
      </c>
      <c r="N19" s="26">
        <f>N18/$AD$6</f>
        <v>0.4096989966555184</v>
      </c>
      <c r="O19" s="6"/>
      <c r="P19" s="26">
        <f t="shared" ref="P19" si="32">P18/$AD$6</f>
        <v>0.50836120401337792</v>
      </c>
      <c r="Q19" s="6"/>
      <c r="R19" s="26">
        <f>R18/$AD$6</f>
        <v>0.59698996655518399</v>
      </c>
      <c r="S19" s="6"/>
      <c r="T19" s="26">
        <f t="shared" ref="T19" si="33">T18/$AD$6</f>
        <v>0.71739130434782605</v>
      </c>
      <c r="U19" s="6"/>
      <c r="V19" s="6"/>
      <c r="W19" s="26">
        <f>W18/$AD$6</f>
        <v>0.80100334448160537</v>
      </c>
      <c r="X19" s="6"/>
      <c r="Y19" s="26">
        <f t="shared" ref="Y19" si="34">Y18/$AD$6</f>
        <v>0.9264214046822743</v>
      </c>
      <c r="Z19" s="6"/>
      <c r="AA19" s="26">
        <f>AA18/$AD$6</f>
        <v>1.0016722408026757</v>
      </c>
      <c r="AB19" s="7"/>
      <c r="AC19" s="7"/>
      <c r="AD19" s="7"/>
    </row>
    <row r="20" spans="2:30" s="4" customFormat="1" ht="12" customHeight="1" x14ac:dyDescent="0.25">
      <c r="B20" s="12" t="s">
        <v>11</v>
      </c>
      <c r="C20" s="43"/>
      <c r="D20" s="22" t="s">
        <v>8</v>
      </c>
      <c r="E20" s="22" t="s">
        <v>8</v>
      </c>
      <c r="F20" s="22" t="s">
        <v>8</v>
      </c>
      <c r="G20" s="22" t="s">
        <v>8</v>
      </c>
      <c r="H20" s="22" t="s">
        <v>8</v>
      </c>
      <c r="I20" s="22" t="s">
        <v>9</v>
      </c>
      <c r="J20" s="22" t="s">
        <v>7</v>
      </c>
      <c r="K20" s="22" t="s">
        <v>7</v>
      </c>
      <c r="L20" s="22" t="s">
        <v>7</v>
      </c>
      <c r="M20" s="22" t="s">
        <v>7</v>
      </c>
      <c r="N20" s="22" t="s">
        <v>7</v>
      </c>
      <c r="O20" s="22" t="s">
        <v>7</v>
      </c>
      <c r="P20" s="22" t="s">
        <v>7</v>
      </c>
      <c r="Q20" s="22" t="s">
        <v>7</v>
      </c>
      <c r="R20" s="22" t="s">
        <v>7</v>
      </c>
      <c r="S20" s="22" t="s">
        <v>7</v>
      </c>
      <c r="T20" s="22" t="s">
        <v>8</v>
      </c>
      <c r="U20" s="22" t="s">
        <v>8</v>
      </c>
      <c r="V20" s="22" t="s">
        <v>8</v>
      </c>
      <c r="W20" s="22" t="s">
        <v>7</v>
      </c>
      <c r="X20" s="22" t="s">
        <v>7</v>
      </c>
      <c r="Y20" s="22" t="s">
        <v>7</v>
      </c>
      <c r="Z20" s="22" t="s">
        <v>8</v>
      </c>
      <c r="AA20" s="22" t="s">
        <v>8</v>
      </c>
      <c r="AB20" s="7"/>
      <c r="AC20" s="7"/>
      <c r="AD20" s="7"/>
    </row>
  </sheetData>
  <sheetProtection insertColumns="0" deleteColumns="0" selectLockedCells="1"/>
  <conditionalFormatting sqref="D10:AC10">
    <cfRule type="cellIs" dxfId="5" priority="4" operator="equal">
      <formula>"S"</formula>
    </cfRule>
    <cfRule type="cellIs" dxfId="4" priority="5" operator="equal">
      <formula>"M"</formula>
    </cfRule>
    <cfRule type="cellIs" dxfId="3" priority="6" operator="equal">
      <formula>"F"</formula>
    </cfRule>
  </conditionalFormatting>
  <conditionalFormatting sqref="D20:AC20">
    <cfRule type="cellIs" dxfId="2" priority="1" operator="equal">
      <formula>"S"</formula>
    </cfRule>
    <cfRule type="cellIs" dxfId="1" priority="2" operator="equal">
      <formula>"M"</formula>
    </cfRule>
    <cfRule type="cellIs" dxfId="0" priority="3" operator="equal">
      <formula>"F"</formula>
    </cfRule>
  </conditionalFormatting>
  <pageMargins left="0" right="0" top="0.75" bottom="0.75" header="0.3" footer="0.3"/>
  <pageSetup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workbookViewId="0">
      <pane ySplit="1" topLeftCell="A39" activePane="bottomLeft" state="frozen"/>
      <selection pane="bottomLeft" activeCell="B58" sqref="B58"/>
    </sheetView>
  </sheetViews>
  <sheetFormatPr defaultRowHeight="15" x14ac:dyDescent="0.25"/>
  <cols>
    <col min="1" max="1" width="3.7109375" customWidth="1"/>
    <col min="2" max="2" width="74.140625" style="58" customWidth="1"/>
    <col min="3" max="3" width="8.28515625" style="59" customWidth="1"/>
  </cols>
  <sheetData>
    <row r="1" spans="1:3" ht="33.75" x14ac:dyDescent="0.25">
      <c r="A1" s="45" t="s">
        <v>37</v>
      </c>
      <c r="B1" s="45" t="s">
        <v>38</v>
      </c>
      <c r="C1" s="46" t="s">
        <v>39</v>
      </c>
    </row>
    <row r="2" spans="1:3" x14ac:dyDescent="0.25">
      <c r="A2" s="47"/>
      <c r="B2" s="48"/>
      <c r="C2" s="49"/>
    </row>
    <row r="3" spans="1:3" x14ac:dyDescent="0.25">
      <c r="A3" s="50" t="s">
        <v>40</v>
      </c>
      <c r="B3" s="51"/>
      <c r="C3" s="52"/>
    </row>
    <row r="4" spans="1:3" x14ac:dyDescent="0.25">
      <c r="A4" s="53">
        <v>1</v>
      </c>
      <c r="B4" s="54" t="s">
        <v>41</v>
      </c>
      <c r="C4" s="55" t="s">
        <v>42</v>
      </c>
    </row>
    <row r="5" spans="1:3" x14ac:dyDescent="0.25">
      <c r="A5" s="53">
        <v>2</v>
      </c>
      <c r="B5" s="54" t="s">
        <v>43</v>
      </c>
      <c r="C5" s="55" t="s">
        <v>44</v>
      </c>
    </row>
    <row r="6" spans="1:3" x14ac:dyDescent="0.25">
      <c r="A6" s="53">
        <v>3</v>
      </c>
      <c r="B6" s="54" t="s">
        <v>45</v>
      </c>
      <c r="C6" s="55" t="s">
        <v>46</v>
      </c>
    </row>
    <row r="7" spans="1:3" x14ac:dyDescent="0.25">
      <c r="A7" s="53">
        <v>4</v>
      </c>
      <c r="B7" s="54" t="s">
        <v>79</v>
      </c>
      <c r="C7" s="55"/>
    </row>
    <row r="8" spans="1:3" x14ac:dyDescent="0.25">
      <c r="A8" s="53"/>
      <c r="B8" s="54"/>
      <c r="C8" s="55"/>
    </row>
    <row r="9" spans="1:3" x14ac:dyDescent="0.25">
      <c r="A9" s="53"/>
      <c r="B9" s="54"/>
      <c r="C9" s="55"/>
    </row>
    <row r="10" spans="1:3" x14ac:dyDescent="0.25">
      <c r="A10" s="50" t="s">
        <v>47</v>
      </c>
      <c r="B10" s="51"/>
      <c r="C10" s="52"/>
    </row>
    <row r="11" spans="1:3" x14ac:dyDescent="0.25">
      <c r="A11" s="53"/>
      <c r="B11" s="54"/>
      <c r="C11" s="55"/>
    </row>
    <row r="12" spans="1:3" x14ac:dyDescent="0.25">
      <c r="A12" s="53">
        <v>1</v>
      </c>
      <c r="B12" s="54" t="s">
        <v>48</v>
      </c>
      <c r="C12" s="55"/>
    </row>
    <row r="13" spans="1:3" x14ac:dyDescent="0.25">
      <c r="A13" s="53">
        <v>2</v>
      </c>
      <c r="B13" s="54" t="s">
        <v>49</v>
      </c>
      <c r="C13" s="55" t="s">
        <v>50</v>
      </c>
    </row>
    <row r="14" spans="1:3" ht="30" x14ac:dyDescent="0.25">
      <c r="A14" s="53">
        <v>2.1</v>
      </c>
      <c r="B14" s="56" t="s">
        <v>80</v>
      </c>
      <c r="C14" s="55"/>
    </row>
    <row r="15" spans="1:3" ht="45" x14ac:dyDescent="0.25">
      <c r="A15" s="53">
        <v>3</v>
      </c>
      <c r="B15" s="54" t="s">
        <v>81</v>
      </c>
      <c r="C15" s="55" t="s">
        <v>51</v>
      </c>
    </row>
    <row r="16" spans="1:3" ht="30" x14ac:dyDescent="0.25">
      <c r="A16" s="53">
        <v>4</v>
      </c>
      <c r="B16" s="54" t="s">
        <v>52</v>
      </c>
      <c r="C16" s="55" t="s">
        <v>53</v>
      </c>
    </row>
    <row r="17" spans="1:3" ht="45" x14ac:dyDescent="0.25">
      <c r="A17" s="53">
        <v>5</v>
      </c>
      <c r="B17" s="54" t="s">
        <v>82</v>
      </c>
      <c r="C17" s="55" t="s">
        <v>53</v>
      </c>
    </row>
    <row r="18" spans="1:3" x14ac:dyDescent="0.25">
      <c r="A18" s="53">
        <v>6</v>
      </c>
      <c r="B18" s="54" t="s">
        <v>54</v>
      </c>
      <c r="C18" s="55" t="s">
        <v>83</v>
      </c>
    </row>
    <row r="19" spans="1:3" x14ac:dyDescent="0.25">
      <c r="A19" s="53"/>
      <c r="B19" s="54"/>
      <c r="C19" s="55"/>
    </row>
    <row r="20" spans="1:3" x14ac:dyDescent="0.25">
      <c r="A20" s="53"/>
      <c r="B20" s="54"/>
      <c r="C20" s="55"/>
    </row>
    <row r="21" spans="1:3" x14ac:dyDescent="0.25">
      <c r="A21" s="53"/>
      <c r="B21" s="54"/>
      <c r="C21" s="55"/>
    </row>
    <row r="22" spans="1:3" x14ac:dyDescent="0.25">
      <c r="A22" s="50" t="s">
        <v>56</v>
      </c>
      <c r="B22" s="51"/>
      <c r="C22" s="52"/>
    </row>
    <row r="23" spans="1:3" x14ac:dyDescent="0.25">
      <c r="A23" s="53"/>
      <c r="B23" s="54"/>
      <c r="C23" s="55"/>
    </row>
    <row r="24" spans="1:3" x14ac:dyDescent="0.25">
      <c r="A24" s="53">
        <v>1</v>
      </c>
      <c r="B24" s="54" t="s">
        <v>57</v>
      </c>
      <c r="C24" s="57" t="s">
        <v>58</v>
      </c>
    </row>
    <row r="25" spans="1:3" x14ac:dyDescent="0.25">
      <c r="A25" s="53">
        <v>2</v>
      </c>
      <c r="B25" s="54" t="s">
        <v>84</v>
      </c>
      <c r="C25" s="57"/>
    </row>
    <row r="26" spans="1:3" x14ac:dyDescent="0.25">
      <c r="A26" s="53">
        <v>3</v>
      </c>
      <c r="B26" s="54" t="s">
        <v>85</v>
      </c>
      <c r="C26" s="57"/>
    </row>
    <row r="27" spans="1:3" ht="30" x14ac:dyDescent="0.25">
      <c r="A27" s="53">
        <v>4</v>
      </c>
      <c r="B27" s="54" t="s">
        <v>86</v>
      </c>
      <c r="C27" s="57"/>
    </row>
    <row r="28" spans="1:3" x14ac:dyDescent="0.25">
      <c r="A28" s="53">
        <v>5</v>
      </c>
      <c r="B28" s="54" t="s">
        <v>87</v>
      </c>
      <c r="C28" s="57"/>
    </row>
    <row r="29" spans="1:3" x14ac:dyDescent="0.25">
      <c r="A29" s="53">
        <v>6</v>
      </c>
      <c r="B29" s="54" t="s">
        <v>88</v>
      </c>
      <c r="C29" s="57"/>
    </row>
    <row r="30" spans="1:3" x14ac:dyDescent="0.25">
      <c r="A30" s="53">
        <v>7</v>
      </c>
      <c r="B30" s="54" t="s">
        <v>89</v>
      </c>
      <c r="C30" s="57"/>
    </row>
    <row r="31" spans="1:3" x14ac:dyDescent="0.25">
      <c r="A31" s="53">
        <v>8</v>
      </c>
      <c r="B31" s="54" t="s">
        <v>90</v>
      </c>
      <c r="C31" s="57"/>
    </row>
    <row r="32" spans="1:3" ht="30" x14ac:dyDescent="0.25">
      <c r="A32" s="53">
        <v>9</v>
      </c>
      <c r="B32" s="54" t="s">
        <v>91</v>
      </c>
      <c r="C32" s="57"/>
    </row>
    <row r="33" spans="1:3" ht="30" x14ac:dyDescent="0.25">
      <c r="A33" s="53">
        <v>10</v>
      </c>
      <c r="B33" s="54" t="s">
        <v>59</v>
      </c>
      <c r="C33" s="57"/>
    </row>
    <row r="34" spans="1:3" x14ac:dyDescent="0.25">
      <c r="A34" s="53">
        <v>11</v>
      </c>
      <c r="B34" s="54" t="s">
        <v>92</v>
      </c>
      <c r="C34" s="57"/>
    </row>
    <row r="35" spans="1:3" ht="30" x14ac:dyDescent="0.25">
      <c r="A35" s="53">
        <v>12</v>
      </c>
      <c r="B35" s="54" t="s">
        <v>93</v>
      </c>
      <c r="C35" s="57"/>
    </row>
    <row r="36" spans="1:3" x14ac:dyDescent="0.25">
      <c r="A36" s="53">
        <v>13</v>
      </c>
      <c r="B36" s="54" t="s">
        <v>94</v>
      </c>
      <c r="C36" s="57"/>
    </row>
    <row r="37" spans="1:3" ht="45" x14ac:dyDescent="0.25">
      <c r="A37" s="53">
        <v>14</v>
      </c>
      <c r="B37" s="54" t="s">
        <v>60</v>
      </c>
      <c r="C37" s="57"/>
    </row>
    <row r="38" spans="1:3" ht="30" x14ac:dyDescent="0.25">
      <c r="A38" s="53">
        <v>15</v>
      </c>
      <c r="B38" s="54" t="s">
        <v>95</v>
      </c>
      <c r="C38" s="57"/>
    </row>
    <row r="39" spans="1:3" x14ac:dyDescent="0.25">
      <c r="A39" s="53">
        <v>16</v>
      </c>
      <c r="B39" s="54" t="s">
        <v>96</v>
      </c>
      <c r="C39" s="55"/>
    </row>
    <row r="40" spans="1:3" x14ac:dyDescent="0.25">
      <c r="A40" s="53"/>
      <c r="B40" s="54"/>
      <c r="C40" s="55"/>
    </row>
    <row r="41" spans="1:3" x14ac:dyDescent="0.25">
      <c r="A41" s="53"/>
      <c r="B41" s="54"/>
      <c r="C41" s="55"/>
    </row>
    <row r="42" spans="1:3" x14ac:dyDescent="0.25">
      <c r="A42" s="50" t="s">
        <v>61</v>
      </c>
      <c r="B42" s="51"/>
      <c r="C42" s="52"/>
    </row>
    <row r="43" spans="1:3" x14ac:dyDescent="0.25">
      <c r="A43" s="53"/>
      <c r="B43" s="54"/>
      <c r="C43" s="55"/>
    </row>
    <row r="44" spans="1:3" x14ac:dyDescent="0.25">
      <c r="A44" s="53">
        <v>1</v>
      </c>
      <c r="B44" s="56" t="s">
        <v>62</v>
      </c>
      <c r="C44" s="55" t="s">
        <v>63</v>
      </c>
    </row>
    <row r="45" spans="1:3" x14ac:dyDescent="0.25">
      <c r="A45" s="53"/>
      <c r="B45" s="54"/>
      <c r="C45" s="55"/>
    </row>
    <row r="46" spans="1:3" x14ac:dyDescent="0.25">
      <c r="A46" s="53"/>
      <c r="B46" s="54"/>
      <c r="C46" s="55"/>
    </row>
    <row r="47" spans="1:3" x14ac:dyDescent="0.25">
      <c r="A47" s="50" t="s">
        <v>64</v>
      </c>
      <c r="B47" s="51"/>
      <c r="C47" s="52"/>
    </row>
    <row r="48" spans="1:3" x14ac:dyDescent="0.25">
      <c r="A48" s="53"/>
      <c r="B48" s="54"/>
      <c r="C48" s="55"/>
    </row>
    <row r="49" spans="1:3" x14ac:dyDescent="0.25">
      <c r="A49" s="53">
        <v>1</v>
      </c>
      <c r="B49" s="54" t="s">
        <v>65</v>
      </c>
      <c r="C49" s="55"/>
    </row>
    <row r="50" spans="1:3" ht="30" x14ac:dyDescent="0.25">
      <c r="A50" s="53">
        <v>2</v>
      </c>
      <c r="B50" s="56" t="s">
        <v>66</v>
      </c>
      <c r="C50" s="55" t="s">
        <v>67</v>
      </c>
    </row>
    <row r="51" spans="1:3" x14ac:dyDescent="0.25">
      <c r="A51" s="53">
        <v>3</v>
      </c>
      <c r="B51" s="54" t="s">
        <v>68</v>
      </c>
      <c r="C51" s="55" t="s">
        <v>69</v>
      </c>
    </row>
    <row r="52" spans="1:3" x14ac:dyDescent="0.25">
      <c r="A52" s="53">
        <v>4</v>
      </c>
      <c r="B52" s="54" t="s">
        <v>70</v>
      </c>
      <c r="C52" s="55" t="s">
        <v>71</v>
      </c>
    </row>
    <row r="53" spans="1:3" ht="30" x14ac:dyDescent="0.25">
      <c r="A53" s="53">
        <v>5</v>
      </c>
      <c r="B53" s="54" t="s">
        <v>72</v>
      </c>
      <c r="C53" s="55" t="s">
        <v>73</v>
      </c>
    </row>
    <row r="54" spans="1:3" x14ac:dyDescent="0.25">
      <c r="A54" s="53">
        <v>6</v>
      </c>
      <c r="B54" s="54" t="s">
        <v>74</v>
      </c>
      <c r="C54" s="55" t="s">
        <v>55</v>
      </c>
    </row>
    <row r="55" spans="1:3" ht="30" x14ac:dyDescent="0.25">
      <c r="A55" s="53">
        <v>7</v>
      </c>
      <c r="B55" s="54" t="s">
        <v>75</v>
      </c>
      <c r="C55" s="55" t="s">
        <v>76</v>
      </c>
    </row>
    <row r="56" spans="1:3" x14ac:dyDescent="0.25">
      <c r="A56" s="53">
        <v>8</v>
      </c>
      <c r="B56" s="54" t="s">
        <v>77</v>
      </c>
      <c r="C56" s="55" t="s">
        <v>53</v>
      </c>
    </row>
    <row r="57" spans="1:3" x14ac:dyDescent="0.25">
      <c r="A57" s="53">
        <v>9</v>
      </c>
      <c r="B57" s="54" t="s">
        <v>78</v>
      </c>
      <c r="C57" s="55"/>
    </row>
  </sheetData>
  <mergeCells count="1">
    <mergeCell ref="C24:C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Distance and Time</vt:lpstr>
      <vt:lpstr>Directions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Arjun Shetty</cp:lastModifiedBy>
  <cp:lastPrinted>2014-03-19T06:20:55Z</cp:lastPrinted>
  <dcterms:created xsi:type="dcterms:W3CDTF">2014-03-10T08:21:53Z</dcterms:created>
  <dcterms:modified xsi:type="dcterms:W3CDTF">2014-04-01T13:56:09Z</dcterms:modified>
</cp:coreProperties>
</file>